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ianuarie 2024\licitatie 31.01.2024\"/>
    </mc:Choice>
  </mc:AlternateContent>
  <xr:revisionPtr revIDLastSave="0" documentId="13_ncr:1_{B60543B0-4745-4BDD-B27A-0B08389AE966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Sheet1!$A$1:$M$65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K3" i="1" s="1"/>
  <c r="L3" i="1" s="1"/>
  <c r="J4" i="1"/>
  <c r="K4" i="1" s="1"/>
  <c r="L4" i="1" s="1"/>
  <c r="J5" i="1"/>
  <c r="K5" i="1" s="1"/>
  <c r="L5" i="1" s="1"/>
  <c r="J6" i="1"/>
  <c r="K6" i="1" s="1"/>
  <c r="L6" i="1" s="1"/>
  <c r="J7" i="1"/>
  <c r="K7" i="1" s="1"/>
  <c r="L7" i="1" s="1"/>
  <c r="J8" i="1"/>
  <c r="K8" i="1" s="1"/>
  <c r="L8" i="1" s="1"/>
  <c r="J9" i="1"/>
  <c r="K9" i="1" s="1"/>
  <c r="L9" i="1" s="1"/>
  <c r="J10" i="1"/>
  <c r="K10" i="1" s="1"/>
  <c r="L10" i="1" s="1"/>
  <c r="J11" i="1"/>
  <c r="K11" i="1" s="1"/>
  <c r="L11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K16" i="1" s="1"/>
  <c r="L16" i="1" s="1"/>
  <c r="J17" i="1"/>
  <c r="K17" i="1" s="1"/>
  <c r="L17" i="1" s="1"/>
  <c r="J18" i="1"/>
  <c r="K18" i="1" s="1"/>
  <c r="L18" i="1" s="1"/>
  <c r="J19" i="1"/>
  <c r="K19" i="1" s="1"/>
  <c r="L19" i="1" s="1"/>
  <c r="J20" i="1"/>
  <c r="K20" i="1" s="1"/>
  <c r="L20" i="1" s="1"/>
  <c r="J21" i="1"/>
  <c r="K21" i="1" s="1"/>
  <c r="L21" i="1" s="1"/>
  <c r="J22" i="1"/>
  <c r="K22" i="1" s="1"/>
  <c r="L22" i="1" s="1"/>
  <c r="J23" i="1"/>
  <c r="K23" i="1" s="1"/>
  <c r="L23" i="1" s="1"/>
  <c r="J24" i="1"/>
  <c r="K24" i="1" s="1"/>
  <c r="L24" i="1" s="1"/>
  <c r="J25" i="1"/>
  <c r="K25" i="1" s="1"/>
  <c r="L25" i="1" s="1"/>
  <c r="J26" i="1"/>
  <c r="K26" i="1" s="1"/>
  <c r="L26" i="1" s="1"/>
  <c r="J27" i="1"/>
  <c r="K27" i="1" s="1"/>
  <c r="L27" i="1" s="1"/>
  <c r="J28" i="1"/>
  <c r="K28" i="1" s="1"/>
  <c r="L28" i="1" s="1"/>
  <c r="J29" i="1"/>
  <c r="K29" i="1" s="1"/>
  <c r="L29" i="1" s="1"/>
  <c r="J30" i="1"/>
  <c r="K30" i="1" s="1"/>
  <c r="L30" i="1" s="1"/>
  <c r="J31" i="1"/>
  <c r="K31" i="1" s="1"/>
  <c r="L31" i="1" s="1"/>
  <c r="J32" i="1"/>
  <c r="K32" i="1" s="1"/>
  <c r="L32" i="1" s="1"/>
  <c r="J33" i="1"/>
  <c r="K33" i="1" s="1"/>
  <c r="L33" i="1" s="1"/>
  <c r="J34" i="1"/>
  <c r="K34" i="1" s="1"/>
  <c r="L34" i="1" s="1"/>
  <c r="J35" i="1"/>
  <c r="K35" i="1" s="1"/>
  <c r="L35" i="1" s="1"/>
  <c r="J36" i="1"/>
  <c r="K36" i="1" s="1"/>
  <c r="L36" i="1" s="1"/>
  <c r="J37" i="1"/>
  <c r="K37" i="1" s="1"/>
  <c r="L37" i="1" s="1"/>
  <c r="J38" i="1"/>
  <c r="K38" i="1" s="1"/>
  <c r="L38" i="1" s="1"/>
  <c r="J39" i="1"/>
  <c r="K39" i="1" s="1"/>
  <c r="L39" i="1" s="1"/>
  <c r="J40" i="1"/>
  <c r="K40" i="1" s="1"/>
  <c r="L40" i="1" s="1"/>
  <c r="J41" i="1"/>
  <c r="K41" i="1" s="1"/>
  <c r="L41" i="1" s="1"/>
  <c r="J42" i="1"/>
  <c r="K42" i="1" s="1"/>
  <c r="L42" i="1" s="1"/>
  <c r="J43" i="1"/>
  <c r="K43" i="1" s="1"/>
  <c r="L43" i="1" s="1"/>
  <c r="J44" i="1"/>
  <c r="K44" i="1" s="1"/>
  <c r="L44" i="1" s="1"/>
  <c r="J45" i="1"/>
  <c r="K45" i="1" s="1"/>
  <c r="L45" i="1" s="1"/>
  <c r="J46" i="1"/>
  <c r="K46" i="1" s="1"/>
  <c r="L46" i="1" s="1"/>
  <c r="J47" i="1"/>
  <c r="K47" i="1" s="1"/>
  <c r="L47" i="1" s="1"/>
  <c r="J48" i="1"/>
  <c r="K48" i="1" s="1"/>
  <c r="L48" i="1" s="1"/>
  <c r="J49" i="1"/>
  <c r="K49" i="1" s="1"/>
  <c r="L49" i="1" s="1"/>
  <c r="J50" i="1"/>
  <c r="K50" i="1" s="1"/>
  <c r="L50" i="1" s="1"/>
  <c r="J51" i="1"/>
  <c r="K51" i="1" s="1"/>
  <c r="L51" i="1" s="1"/>
  <c r="J52" i="1"/>
  <c r="K52" i="1" s="1"/>
  <c r="L52" i="1" s="1"/>
  <c r="J53" i="1"/>
  <c r="K53" i="1" s="1"/>
  <c r="L53" i="1" s="1"/>
  <c r="J54" i="1"/>
  <c r="K54" i="1" s="1"/>
  <c r="L54" i="1" s="1"/>
  <c r="J55" i="1"/>
  <c r="K55" i="1" s="1"/>
  <c r="L55" i="1" s="1"/>
  <c r="J56" i="1"/>
  <c r="K56" i="1" s="1"/>
  <c r="L56" i="1" s="1"/>
  <c r="J57" i="1"/>
  <c r="K57" i="1" s="1"/>
  <c r="L57" i="1" s="1"/>
  <c r="J58" i="1"/>
  <c r="K58" i="1" s="1"/>
  <c r="L58" i="1" s="1"/>
  <c r="J59" i="1"/>
  <c r="K59" i="1" s="1"/>
  <c r="L59" i="1" s="1"/>
  <c r="J60" i="1"/>
  <c r="K60" i="1" s="1"/>
  <c r="L60" i="1" s="1"/>
  <c r="J61" i="1"/>
  <c r="K61" i="1" s="1"/>
  <c r="L61" i="1" s="1"/>
  <c r="J62" i="1"/>
  <c r="K62" i="1" s="1"/>
  <c r="L62" i="1" s="1"/>
  <c r="J63" i="1"/>
  <c r="K63" i="1" s="1"/>
  <c r="L63" i="1" s="1"/>
  <c r="J64" i="1"/>
  <c r="K64" i="1" s="1"/>
  <c r="L64" i="1" s="1"/>
  <c r="J2" i="1"/>
  <c r="K2" i="1" s="1"/>
  <c r="L2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D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<sst xmlns="http://schemas.openxmlformats.org/spreadsheetml/2006/main" count="76" uniqueCount="33">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</sst>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M65"/>
  <sheetViews>
    <sheetView tabSelected="1" topLeftCell="B47" workbookViewId="0">
      <selection activeCell="D69" sqref="D69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0" width="19.44140625" style="18" customWidth="1"/>
    <col min="11" max="12" width="13.33203125" style="18" customWidth="1"/>
    <col min="13" max="13" width="21.44140625" style="18" customWidth="1"/>
    <col min="14" max="16384" width="8.88671875" style="18"/>
  </cols>
  <sheetData>
    <row r="1" spans="1:13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5" t="s">
        <v>31</v>
      </c>
      <c r="J1" s="5" t="s">
        <v>32</v>
      </c>
      <c r="K1" s="6" t="s">
        <v>27</v>
      </c>
      <c r="L1" s="6" t="s">
        <v>26</v>
      </c>
      <c r="M1" s="5" t="s">
        <v>28</v>
      </c>
    </row>
    <row r="2" spans="1:13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11">
        <f>0.85*F2</f>
        <v>32.070499999999996</v>
      </c>
      <c r="J2" s="11">
        <f>0.8*F2</f>
        <v>30.183999999999997</v>
      </c>
      <c r="K2" s="9">
        <f>J2*D2</f>
        <v>1756.7087999999999</v>
      </c>
      <c r="L2" s="12">
        <f>10/100*K2</f>
        <v>175.67088000000001</v>
      </c>
      <c r="M2" s="19" t="s">
        <v>29</v>
      </c>
    </row>
    <row r="3" spans="1:13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1">0.9*F3</f>
        <v>91.8</v>
      </c>
      <c r="I3" s="11">
        <f t="shared" ref="I3:I64" si="2">0.85*F3</f>
        <v>86.7</v>
      </c>
      <c r="J3" s="11">
        <f t="shared" ref="J3:J64" si="3">0.8*F3</f>
        <v>81.600000000000009</v>
      </c>
      <c r="K3" s="9">
        <f t="shared" ref="K3:K64" si="4">J3*D3</f>
        <v>21004.656000000003</v>
      </c>
      <c r="L3" s="12">
        <f t="shared" ref="L3:L64" si="5">10/100*K3</f>
        <v>2100.4656000000004</v>
      </c>
      <c r="M3" s="19"/>
    </row>
    <row r="4" spans="1:13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1"/>
        <v>91.8</v>
      </c>
      <c r="I4" s="11">
        <f t="shared" si="2"/>
        <v>86.7</v>
      </c>
      <c r="J4" s="11">
        <f t="shared" si="3"/>
        <v>81.600000000000009</v>
      </c>
      <c r="K4" s="9">
        <f t="shared" si="4"/>
        <v>18686.400000000001</v>
      </c>
      <c r="L4" s="12">
        <f t="shared" si="5"/>
        <v>1868.6400000000003</v>
      </c>
      <c r="M4" s="19"/>
    </row>
    <row r="5" spans="1:13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1"/>
        <v>91.8</v>
      </c>
      <c r="I5" s="11">
        <f t="shared" si="2"/>
        <v>86.7</v>
      </c>
      <c r="J5" s="11">
        <f t="shared" si="3"/>
        <v>81.600000000000009</v>
      </c>
      <c r="K5" s="9">
        <f t="shared" si="4"/>
        <v>29834.592000000004</v>
      </c>
      <c r="L5" s="12">
        <f t="shared" si="5"/>
        <v>2983.4592000000007</v>
      </c>
      <c r="M5" s="19"/>
    </row>
    <row r="6" spans="1:13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1"/>
        <v>91.8</v>
      </c>
      <c r="I6" s="11">
        <f t="shared" si="2"/>
        <v>86.7</v>
      </c>
      <c r="J6" s="11">
        <f t="shared" si="3"/>
        <v>81.600000000000009</v>
      </c>
      <c r="K6" s="9">
        <f t="shared" si="4"/>
        <v>15667.2</v>
      </c>
      <c r="L6" s="12">
        <f t="shared" si="5"/>
        <v>1566.7200000000003</v>
      </c>
      <c r="M6" s="19"/>
    </row>
    <row r="7" spans="1:13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1"/>
        <v>153.9</v>
      </c>
      <c r="I7" s="11">
        <f t="shared" si="2"/>
        <v>145.35</v>
      </c>
      <c r="J7" s="11">
        <f t="shared" si="3"/>
        <v>136.80000000000001</v>
      </c>
      <c r="K7" s="9">
        <f t="shared" si="4"/>
        <v>59815.8</v>
      </c>
      <c r="L7" s="12">
        <f t="shared" si="5"/>
        <v>5981.5800000000008</v>
      </c>
      <c r="M7" s="19"/>
    </row>
    <row r="8" spans="1:13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1"/>
        <v>153.9</v>
      </c>
      <c r="I8" s="11">
        <f t="shared" si="2"/>
        <v>145.35</v>
      </c>
      <c r="J8" s="11">
        <f t="shared" si="3"/>
        <v>136.80000000000001</v>
      </c>
      <c r="K8" s="9">
        <f t="shared" si="4"/>
        <v>41900.472000000009</v>
      </c>
      <c r="L8" s="12">
        <f t="shared" si="5"/>
        <v>4190.0472000000009</v>
      </c>
      <c r="M8" s="19"/>
    </row>
    <row r="9" spans="1:13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1"/>
        <v>205.20000000000002</v>
      </c>
      <c r="I9" s="11">
        <f t="shared" si="2"/>
        <v>193.79999999999998</v>
      </c>
      <c r="J9" s="11">
        <f t="shared" si="3"/>
        <v>182.4</v>
      </c>
      <c r="K9" s="9">
        <f t="shared" si="4"/>
        <v>3637.0560000000005</v>
      </c>
      <c r="L9" s="12">
        <f t="shared" si="5"/>
        <v>363.70560000000006</v>
      </c>
      <c r="M9" s="19"/>
    </row>
    <row r="10" spans="1:13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1"/>
        <v>205.20000000000002</v>
      </c>
      <c r="I10" s="11">
        <f t="shared" si="2"/>
        <v>193.79999999999998</v>
      </c>
      <c r="J10" s="11">
        <f t="shared" si="3"/>
        <v>182.4</v>
      </c>
      <c r="K10" s="9">
        <f t="shared" si="4"/>
        <v>91200</v>
      </c>
      <c r="L10" s="12">
        <f t="shared" si="5"/>
        <v>9120</v>
      </c>
      <c r="M10" s="19"/>
    </row>
    <row r="11" spans="1:13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1"/>
        <v>205.20000000000002</v>
      </c>
      <c r="I11" s="11">
        <f t="shared" si="2"/>
        <v>193.79999999999998</v>
      </c>
      <c r="J11" s="11">
        <f t="shared" si="3"/>
        <v>182.4</v>
      </c>
      <c r="K11" s="9">
        <f t="shared" si="4"/>
        <v>91200</v>
      </c>
      <c r="L11" s="12">
        <f t="shared" si="5"/>
        <v>9120</v>
      </c>
      <c r="M11" s="19"/>
    </row>
    <row r="12" spans="1:13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1"/>
        <v>205.20000000000002</v>
      </c>
      <c r="I12" s="11">
        <f t="shared" si="2"/>
        <v>193.79999999999998</v>
      </c>
      <c r="J12" s="11">
        <f t="shared" si="3"/>
        <v>182.4</v>
      </c>
      <c r="K12" s="9">
        <f t="shared" si="4"/>
        <v>91200</v>
      </c>
      <c r="L12" s="12">
        <f t="shared" si="5"/>
        <v>9120</v>
      </c>
      <c r="M12" s="19"/>
    </row>
    <row r="13" spans="1:13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9">
        <f t="shared" si="4"/>
        <v>91200</v>
      </c>
      <c r="L13" s="12">
        <f t="shared" si="5"/>
        <v>9120</v>
      </c>
      <c r="M13" s="19"/>
    </row>
    <row r="14" spans="1:13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9">
        <f t="shared" si="4"/>
        <v>91200</v>
      </c>
      <c r="L14" s="12">
        <f t="shared" si="5"/>
        <v>9120</v>
      </c>
      <c r="M14" s="19"/>
    </row>
    <row r="15" spans="1:13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9">
        <f t="shared" si="4"/>
        <v>137573.37600000002</v>
      </c>
      <c r="L15" s="12">
        <f t="shared" si="5"/>
        <v>13757.337600000003</v>
      </c>
      <c r="M15" s="19"/>
    </row>
    <row r="16" spans="1:13" x14ac:dyDescent="0.25">
      <c r="A16" s="1">
        <v>3</v>
      </c>
      <c r="B16" s="7">
        <v>15</v>
      </c>
      <c r="C16" s="3" t="s">
        <v>15</v>
      </c>
      <c r="D16" s="13">
        <v>79</v>
      </c>
      <c r="E16" s="14">
        <v>10.75</v>
      </c>
      <c r="F16" s="8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9">
        <f t="shared" si="4"/>
        <v>14409.6</v>
      </c>
      <c r="L16" s="12">
        <f t="shared" si="5"/>
        <v>1440.96</v>
      </c>
      <c r="M16" s="19"/>
    </row>
    <row r="17" spans="1:13" x14ac:dyDescent="0.25">
      <c r="A17" s="1">
        <v>2</v>
      </c>
      <c r="B17" s="7">
        <v>16</v>
      </c>
      <c r="C17" s="8" t="s">
        <v>16</v>
      </c>
      <c r="D17" s="11">
        <v>94.75</v>
      </c>
      <c r="E17" s="15">
        <v>12.75</v>
      </c>
      <c r="F17" s="11">
        <v>263</v>
      </c>
      <c r="G17" s="11">
        <f t="shared" si="0"/>
        <v>249.85</v>
      </c>
      <c r="H17" s="11">
        <f t="shared" si="1"/>
        <v>236.70000000000002</v>
      </c>
      <c r="I17" s="11">
        <f t="shared" si="2"/>
        <v>223.54999999999998</v>
      </c>
      <c r="J17" s="11">
        <f t="shared" si="3"/>
        <v>210.4</v>
      </c>
      <c r="K17" s="9">
        <f t="shared" si="4"/>
        <v>19935.400000000001</v>
      </c>
      <c r="L17" s="12">
        <f t="shared" si="5"/>
        <v>1993.5400000000002</v>
      </c>
      <c r="M17" s="19"/>
    </row>
    <row r="18" spans="1:13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1"/>
        <v>236.70000000000002</v>
      </c>
      <c r="I18" s="11">
        <f t="shared" si="2"/>
        <v>223.54999999999998</v>
      </c>
      <c r="J18" s="11">
        <f t="shared" si="3"/>
        <v>210.4</v>
      </c>
      <c r="K18" s="9">
        <f t="shared" si="4"/>
        <v>31560</v>
      </c>
      <c r="L18" s="12">
        <f t="shared" si="5"/>
        <v>3156</v>
      </c>
      <c r="M18" s="19"/>
    </row>
    <row r="19" spans="1:13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1"/>
        <v>236.70000000000002</v>
      </c>
      <c r="I19" s="11">
        <f t="shared" si="2"/>
        <v>223.54999999999998</v>
      </c>
      <c r="J19" s="11">
        <f t="shared" si="3"/>
        <v>210.4</v>
      </c>
      <c r="K19" s="9">
        <f t="shared" si="4"/>
        <v>30777.312000000002</v>
      </c>
      <c r="L19" s="12">
        <f t="shared" si="5"/>
        <v>3077.7312000000002</v>
      </c>
      <c r="M19" s="19"/>
    </row>
    <row r="20" spans="1:13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1"/>
        <v>246.6</v>
      </c>
      <c r="I20" s="11">
        <f t="shared" si="2"/>
        <v>232.9</v>
      </c>
      <c r="J20" s="11">
        <f t="shared" si="3"/>
        <v>219.20000000000002</v>
      </c>
      <c r="K20" s="9">
        <f t="shared" si="4"/>
        <v>32880</v>
      </c>
      <c r="L20" s="12">
        <f t="shared" si="5"/>
        <v>3288</v>
      </c>
      <c r="M20" s="19"/>
    </row>
    <row r="21" spans="1:13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1"/>
        <v>246.6</v>
      </c>
      <c r="I21" s="11">
        <f t="shared" si="2"/>
        <v>232.9</v>
      </c>
      <c r="J21" s="11">
        <f t="shared" si="3"/>
        <v>219.20000000000002</v>
      </c>
      <c r="K21" s="9">
        <f t="shared" si="4"/>
        <v>32880</v>
      </c>
      <c r="L21" s="12">
        <f t="shared" si="5"/>
        <v>3288</v>
      </c>
      <c r="M21" s="19"/>
    </row>
    <row r="22" spans="1:13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1"/>
        <v>246.6</v>
      </c>
      <c r="I22" s="11">
        <f t="shared" si="2"/>
        <v>232.9</v>
      </c>
      <c r="J22" s="11">
        <f t="shared" si="3"/>
        <v>219.20000000000002</v>
      </c>
      <c r="K22" s="9">
        <f t="shared" si="4"/>
        <v>32880</v>
      </c>
      <c r="L22" s="12">
        <f t="shared" si="5"/>
        <v>3288</v>
      </c>
      <c r="M22" s="19"/>
    </row>
    <row r="23" spans="1:13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1"/>
        <v>246.6</v>
      </c>
      <c r="I23" s="11">
        <f t="shared" si="2"/>
        <v>232.9</v>
      </c>
      <c r="J23" s="11">
        <f t="shared" si="3"/>
        <v>219.20000000000002</v>
      </c>
      <c r="K23" s="9">
        <f t="shared" si="4"/>
        <v>6836.8480000000009</v>
      </c>
      <c r="L23" s="12">
        <f t="shared" si="5"/>
        <v>683.68480000000011</v>
      </c>
      <c r="M23" s="19"/>
    </row>
    <row r="24" spans="1:13" x14ac:dyDescent="0.25">
      <c r="A24" s="1">
        <v>3</v>
      </c>
      <c r="B24" s="3">
        <v>23</v>
      </c>
      <c r="C24" s="3" t="s">
        <v>20</v>
      </c>
      <c r="D24" s="13">
        <v>149.01</v>
      </c>
      <c r="E24" s="14">
        <v>14.75</v>
      </c>
      <c r="F24" s="8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9">
        <f t="shared" si="4"/>
        <v>32662.992000000002</v>
      </c>
      <c r="L24" s="12">
        <f t="shared" si="5"/>
        <v>3266.2992000000004</v>
      </c>
      <c r="M24" s="19"/>
    </row>
    <row r="25" spans="1:13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9">
        <f t="shared" si="4"/>
        <v>32880</v>
      </c>
      <c r="L25" s="12">
        <f t="shared" si="5"/>
        <v>3288</v>
      </c>
      <c r="M25" s="19"/>
    </row>
    <row r="26" spans="1:13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9">
        <f t="shared" si="4"/>
        <v>10806.56</v>
      </c>
      <c r="L26" s="12">
        <f t="shared" si="5"/>
        <v>1080.6559999999999</v>
      </c>
      <c r="M26" s="19"/>
    </row>
    <row r="27" spans="1:13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1"/>
        <v>328.5</v>
      </c>
      <c r="I27" s="11">
        <f t="shared" si="2"/>
        <v>310.25</v>
      </c>
      <c r="J27" s="11">
        <f t="shared" si="3"/>
        <v>292</v>
      </c>
      <c r="K27" s="9">
        <f t="shared" si="4"/>
        <v>6625.4800000000005</v>
      </c>
      <c r="L27" s="12">
        <f t="shared" si="5"/>
        <v>662.54800000000012</v>
      </c>
      <c r="M27" s="19"/>
    </row>
    <row r="28" spans="1:13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1"/>
        <v>328.5</v>
      </c>
      <c r="I28" s="11">
        <f t="shared" si="2"/>
        <v>310.25</v>
      </c>
      <c r="J28" s="11">
        <f t="shared" si="3"/>
        <v>292</v>
      </c>
      <c r="K28" s="9">
        <f t="shared" si="4"/>
        <v>146000</v>
      </c>
      <c r="L28" s="12">
        <f t="shared" si="5"/>
        <v>14600</v>
      </c>
      <c r="M28" s="19"/>
    </row>
    <row r="29" spans="1:13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1"/>
        <v>328.5</v>
      </c>
      <c r="I29" s="11">
        <f t="shared" si="2"/>
        <v>310.25</v>
      </c>
      <c r="J29" s="11">
        <f t="shared" si="3"/>
        <v>292</v>
      </c>
      <c r="K29" s="9">
        <f t="shared" si="4"/>
        <v>146000</v>
      </c>
      <c r="L29" s="12">
        <f t="shared" si="5"/>
        <v>14600</v>
      </c>
      <c r="M29" s="19"/>
    </row>
    <row r="30" spans="1:13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1"/>
        <v>328.5</v>
      </c>
      <c r="I30" s="11">
        <f t="shared" si="2"/>
        <v>310.25</v>
      </c>
      <c r="J30" s="11">
        <f t="shared" si="3"/>
        <v>292</v>
      </c>
      <c r="K30" s="9">
        <f t="shared" si="4"/>
        <v>146000</v>
      </c>
      <c r="L30" s="12">
        <f t="shared" si="5"/>
        <v>14600</v>
      </c>
      <c r="M30" s="19"/>
    </row>
    <row r="31" spans="1:13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9">
        <f t="shared" si="4"/>
        <v>146000</v>
      </c>
      <c r="L31" s="12">
        <f t="shared" si="5"/>
        <v>14600</v>
      </c>
      <c r="M31" s="19"/>
    </row>
    <row r="32" spans="1:13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9">
        <f t="shared" si="4"/>
        <v>146000</v>
      </c>
      <c r="L32" s="12">
        <f t="shared" si="5"/>
        <v>14600</v>
      </c>
      <c r="M32" s="19"/>
    </row>
    <row r="33" spans="1:13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9">
        <f t="shared" si="4"/>
        <v>146000</v>
      </c>
      <c r="L33" s="12">
        <f t="shared" si="5"/>
        <v>14600</v>
      </c>
      <c r="M33" s="19"/>
    </row>
    <row r="34" spans="1:13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9">
        <f t="shared" si="4"/>
        <v>146000</v>
      </c>
      <c r="L34" s="12">
        <f t="shared" si="5"/>
        <v>14600</v>
      </c>
      <c r="M34" s="19"/>
    </row>
    <row r="35" spans="1:13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9">
        <f t="shared" si="4"/>
        <v>146000</v>
      </c>
      <c r="L35" s="12">
        <f t="shared" si="5"/>
        <v>14600</v>
      </c>
      <c r="M35" s="19"/>
    </row>
    <row r="36" spans="1:13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9">
        <f t="shared" si="4"/>
        <v>146000</v>
      </c>
      <c r="L36" s="12">
        <f t="shared" si="5"/>
        <v>14600</v>
      </c>
      <c r="M36" s="19"/>
    </row>
    <row r="37" spans="1:13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9">
        <f t="shared" si="4"/>
        <v>146000</v>
      </c>
      <c r="L37" s="12">
        <f t="shared" si="5"/>
        <v>14600</v>
      </c>
      <c r="M37" s="19"/>
    </row>
    <row r="38" spans="1:13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9">
        <f t="shared" si="4"/>
        <v>146000</v>
      </c>
      <c r="L38" s="12">
        <f t="shared" si="5"/>
        <v>14600</v>
      </c>
      <c r="M38" s="19"/>
    </row>
    <row r="39" spans="1:13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9">
        <f t="shared" si="4"/>
        <v>146000</v>
      </c>
      <c r="L39" s="12">
        <f t="shared" si="5"/>
        <v>14600</v>
      </c>
      <c r="M39" s="19"/>
    </row>
    <row r="40" spans="1:13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9">
        <f t="shared" si="4"/>
        <v>146000</v>
      </c>
      <c r="L40" s="12">
        <f t="shared" si="5"/>
        <v>14600</v>
      </c>
      <c r="M40" s="19"/>
    </row>
    <row r="41" spans="1:13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9">
        <f t="shared" si="4"/>
        <v>146000</v>
      </c>
      <c r="L41" s="12">
        <f t="shared" si="5"/>
        <v>14600</v>
      </c>
      <c r="M41" s="19"/>
    </row>
    <row r="42" spans="1:13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9">
        <f t="shared" si="4"/>
        <v>146000</v>
      </c>
      <c r="L42" s="12">
        <f t="shared" si="5"/>
        <v>14600</v>
      </c>
      <c r="M42" s="19"/>
    </row>
    <row r="43" spans="1:13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9">
        <f t="shared" si="4"/>
        <v>146000</v>
      </c>
      <c r="L43" s="12">
        <f t="shared" si="5"/>
        <v>14600</v>
      </c>
      <c r="M43" s="19"/>
    </row>
    <row r="44" spans="1:13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9">
        <f t="shared" si="4"/>
        <v>146000</v>
      </c>
      <c r="L44" s="12">
        <f t="shared" si="5"/>
        <v>14600</v>
      </c>
      <c r="M44" s="19"/>
    </row>
    <row r="45" spans="1:13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9">
        <f t="shared" si="4"/>
        <v>146000</v>
      </c>
      <c r="L45" s="12">
        <f t="shared" si="5"/>
        <v>14600</v>
      </c>
      <c r="M45" s="19"/>
    </row>
    <row r="46" spans="1:13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9">
        <f t="shared" si="4"/>
        <v>146000</v>
      </c>
      <c r="L46" s="12">
        <f t="shared" si="5"/>
        <v>14600</v>
      </c>
      <c r="M46" s="19"/>
    </row>
    <row r="47" spans="1:13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9">
        <f t="shared" si="4"/>
        <v>146000</v>
      </c>
      <c r="L47" s="12">
        <f t="shared" si="5"/>
        <v>14600</v>
      </c>
      <c r="M47" s="19"/>
    </row>
    <row r="48" spans="1:13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9">
        <f t="shared" si="4"/>
        <v>146000</v>
      </c>
      <c r="L48" s="12">
        <f t="shared" si="5"/>
        <v>14600</v>
      </c>
      <c r="M48" s="19"/>
    </row>
    <row r="49" spans="1:13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9">
        <f t="shared" si="4"/>
        <v>146000</v>
      </c>
      <c r="L49" s="12">
        <f t="shared" si="5"/>
        <v>14600</v>
      </c>
      <c r="M49" s="19"/>
    </row>
    <row r="50" spans="1:13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9">
        <f t="shared" si="4"/>
        <v>146000</v>
      </c>
      <c r="L50" s="12">
        <f t="shared" si="5"/>
        <v>14600</v>
      </c>
      <c r="M50" s="19"/>
    </row>
    <row r="51" spans="1:13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9">
        <f t="shared" si="4"/>
        <v>146000</v>
      </c>
      <c r="L51" s="12">
        <f t="shared" si="5"/>
        <v>14600</v>
      </c>
      <c r="M51" s="19"/>
    </row>
    <row r="52" spans="1:13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9">
        <f t="shared" si="4"/>
        <v>146000</v>
      </c>
      <c r="L52" s="12">
        <f t="shared" si="5"/>
        <v>14600</v>
      </c>
      <c r="M52" s="19"/>
    </row>
    <row r="53" spans="1:13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9">
        <f t="shared" si="4"/>
        <v>155782</v>
      </c>
      <c r="L53" s="12">
        <f t="shared" si="5"/>
        <v>15578.2</v>
      </c>
      <c r="M53" s="19"/>
    </row>
    <row r="54" spans="1:13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9">
        <f t="shared" si="4"/>
        <v>43800</v>
      </c>
      <c r="L54" s="12">
        <f t="shared" si="5"/>
        <v>4380</v>
      </c>
      <c r="M54" s="19"/>
    </row>
    <row r="55" spans="1:13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9">
        <f t="shared" si="4"/>
        <v>43800</v>
      </c>
      <c r="L55" s="12">
        <f t="shared" si="5"/>
        <v>4380</v>
      </c>
      <c r="M55" s="19"/>
    </row>
    <row r="56" spans="1:13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9">
        <f t="shared" si="4"/>
        <v>43800</v>
      </c>
      <c r="L56" s="12">
        <f t="shared" si="5"/>
        <v>4380</v>
      </c>
      <c r="M56" s="19"/>
    </row>
    <row r="57" spans="1:13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9">
        <f t="shared" si="4"/>
        <v>43800</v>
      </c>
      <c r="L57" s="12">
        <f t="shared" si="5"/>
        <v>4380</v>
      </c>
      <c r="M57" s="19"/>
    </row>
    <row r="58" spans="1:13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9">
        <f t="shared" si="4"/>
        <v>43800</v>
      </c>
      <c r="L58" s="12">
        <f t="shared" si="5"/>
        <v>4380</v>
      </c>
      <c r="M58" s="19"/>
    </row>
    <row r="59" spans="1:13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9">
        <f t="shared" si="4"/>
        <v>43800</v>
      </c>
      <c r="L59" s="12">
        <f t="shared" si="5"/>
        <v>4380</v>
      </c>
      <c r="M59" s="19"/>
    </row>
    <row r="60" spans="1:13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9">
        <f t="shared" si="4"/>
        <v>43800</v>
      </c>
      <c r="L60" s="12">
        <f t="shared" si="5"/>
        <v>4380</v>
      </c>
      <c r="M60" s="19"/>
    </row>
    <row r="61" spans="1:13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9">
        <f t="shared" si="4"/>
        <v>43800</v>
      </c>
      <c r="L61" s="12">
        <f t="shared" si="5"/>
        <v>4380</v>
      </c>
      <c r="M61" s="19"/>
    </row>
    <row r="62" spans="1:13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9">
        <f t="shared" si="4"/>
        <v>43800</v>
      </c>
      <c r="L62" s="12">
        <f t="shared" si="5"/>
        <v>4380</v>
      </c>
      <c r="M62" s="19"/>
    </row>
    <row r="63" spans="1:13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9">
        <f t="shared" si="4"/>
        <v>22048.920000000002</v>
      </c>
      <c r="L63" s="12">
        <f t="shared" si="5"/>
        <v>2204.8920000000003</v>
      </c>
      <c r="M63" s="19"/>
    </row>
    <row r="64" spans="1:13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1"/>
        <v>311.40000000000003</v>
      </c>
      <c r="I64" s="11">
        <f t="shared" si="2"/>
        <v>294.09999999999997</v>
      </c>
      <c r="J64" s="11">
        <f t="shared" si="3"/>
        <v>276.8</v>
      </c>
      <c r="K64" s="9">
        <f t="shared" si="4"/>
        <v>92110.736000000004</v>
      </c>
      <c r="L64" s="12">
        <f t="shared" si="5"/>
        <v>9211.0736000000015</v>
      </c>
      <c r="M64" s="19"/>
    </row>
    <row r="65" spans="1:12" x14ac:dyDescent="0.25">
      <c r="A65" s="1"/>
      <c r="B65" s="1"/>
      <c r="C65" s="1"/>
      <c r="D65" s="17">
        <f>SUM(D2:D64)</f>
        <v>21233.949999999997</v>
      </c>
      <c r="E65" s="1"/>
      <c r="F65" s="1"/>
      <c r="G65" s="1"/>
      <c r="H65" s="1"/>
      <c r="I65" s="1"/>
      <c r="J65" s="1"/>
      <c r="K65" s="1"/>
      <c r="L65" s="1"/>
    </row>
  </sheetData>
  <autoFilter ref="A1:M65" xr:uid="{51258BFA-283B-496A-96CA-A326ED4BF4CF}"/>
  <mergeCells count="1">
    <mergeCell ref="M2:M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2024-01-18T09:32:53Z</dcterms:modified>
</cp:coreProperties>
</file>